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<sst xmlns="http://schemas.openxmlformats.org/spreadsheetml/2006/main" count="49" uniqueCount="49">
  <si>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Consolidated statement of cash flows</t>
  </si>
  <si>
    <t>CHF million</t>
  </si>
  <si>
    <t>Interest income</t>
  </si>
  <si>
    <t>Interest expenses</t>
  </si>
  <si>
    <t>Income taxes</t>
  </si>
  <si>
    <t>Depreciation and amortization of tangible and intangible fixed assets</t>
  </si>
  <si>
    <t>Other non-cash income and expenses</t>
  </si>
  <si>
    <t>Change in inventories</t>
  </si>
  <si>
    <t>Change in receivables</t>
  </si>
  <si>
    <t>Change in trade payables</t>
  </si>
  <si>
    <t>Change in advance payments by customers and other liabilities</t>
  </si>
  <si>
    <t>Dividends received</t>
  </si>
  <si>
    <t>Interest received</t>
  </si>
  <si>
    <t>Interest paid</t>
  </si>
  <si>
    <t>Taxes paid</t>
  </si>
  <si>
    <t>Capital expenditure on tangible and intangible assets</t>
  </si>
  <si>
    <t>Proceeds from disposals of tangible and intangible assets</t>
  </si>
  <si>
    <t>Divestments of businesses</t>
  </si>
  <si>
    <t>Proceeds from long-term financial debt</t>
  </si>
  <si>
    <t>Repayments of long-term financial debt</t>
  </si>
  <si>
    <t>Change in cash and cash equivalents</t>
  </si>
  <si>
    <t>Cash and cash equivalents at beginning of the year</t>
  </si>
  <si>
    <t>Cash and cash equivalents at end of the year</t>
  </si>
  <si>
    <t>Investments in other non-current assets</t>
  </si>
  <si>
    <t>Proceeds from disposals of other non-current assets</t>
  </si>
  <si>
    <r>
      <t>Net result</t>
    </r>
    <r>
      <rPr>
        <b/>
        <vertAlign val="superscript"/>
        <sz val="10"/>
        <rFont val="Arial"/>
        <family val="2"/>
      </rPr>
      <t>1</t>
    </r>
  </si>
  <si>
    <t>Change in provisions</t>
  </si>
  <si>
    <r>
      <t>Net cash from operating activities</t>
    </r>
    <r>
      <rPr>
        <b/>
        <vertAlign val="superscript"/>
        <sz val="10"/>
        <rFont val="Arial"/>
        <family val="2"/>
      </rPr>
      <t>1</t>
    </r>
  </si>
  <si>
    <t>Net cash from operating activities of discontinued operations</t>
  </si>
  <si>
    <t>Total net cash from operating activities (incl. discontinued operations)</t>
  </si>
  <si>
    <t>Proceeds from sale of investments (after local taxes)</t>
  </si>
  <si>
    <r>
      <t>Net cash used from investing activities</t>
    </r>
    <r>
      <rPr>
        <b/>
        <vertAlign val="superscript"/>
        <sz val="10"/>
        <rFont val="Arial"/>
        <family val="2"/>
      </rPr>
      <t>1</t>
    </r>
  </si>
  <si>
    <t>Net cash from investing activities of discontinued operations</t>
  </si>
  <si>
    <t>Total net cash from investing activities (incl. discontinued operations)</t>
  </si>
  <si>
    <t>Sale / purchase of own shares</t>
  </si>
  <si>
    <t>Proceeds from short-term financial debt</t>
  </si>
  <si>
    <r>
      <t>Net cash from financing activities</t>
    </r>
    <r>
      <rPr>
        <b/>
        <vertAlign val="superscript"/>
        <sz val="10"/>
        <rFont val="Arial"/>
        <family val="2"/>
      </rPr>
      <t>1</t>
    </r>
  </si>
  <si>
    <t>Net cash from financing activities of discontinued operations</t>
  </si>
  <si>
    <t>Repayment of Group liabilities by Autoneum</t>
  </si>
  <si>
    <t>Cash balance of Autoneum at date of distribution as special dividend</t>
  </si>
  <si>
    <t>Total net cash from financing activities (incl. discontinued operations)</t>
  </si>
  <si>
    <r>
      <t>1.</t>
    </r>
    <r>
      <rPr>
        <sz val="8"/>
        <rFont val="Arial"/>
        <family val="2"/>
      </rPr>
      <t xml:space="preserve"> Continuing operations</t>
    </r>
  </si>
  <si>
    <t>Gain related to divestments of businesses</t>
  </si>
  <si>
    <t>Gain on sale of investments</t>
  </si>
  <si>
    <t>Purchase / sale of marketable securities and time deposits</t>
  </si>
  <si>
    <t>Dividend paid to shareholders of Rieter Holding Ltd.</t>
  </si>
  <si>
    <t>Currency translation differences</t>
  </si>
  <si>
    <t>2012</t>
  </si>
  <si>
    <t>2011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</si>
</sst>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</numFmts>
  <fonts count="4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5" fontId="4" fillId="0" borderId="0" xfId="0" applyNumberFormat="1" applyFont="1" applyFill="1" applyAlignment="1">
      <alignment horizontal="right"/>
    </xf>
    <xf numFmtId="0" fontId="4" fillId="0" borderId="11" xfId="0" applyFont="1" applyBorder="1" applyAlignment="1">
      <alignment horizontal="left"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0" fontId="0" fillId="33" borderId="12" xfId="0" applyNumberFormat="1" applyFont="1" applyFill="1" applyBorder="1" applyAlignment="1" applyProtection="1">
      <alignment horizontal="right"/>
      <protection/>
    </xf>
    <xf numFmtId="170" fontId="0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170" fontId="4" fillId="33" borderId="13" xfId="0" applyNumberFormat="1" applyFont="1" applyFill="1" applyBorder="1" applyAlignment="1" applyProtection="1">
      <alignment horizontal="right"/>
      <protection/>
    </xf>
    <xf numFmtId="170" fontId="4" fillId="0" borderId="13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0" fontId="0" fillId="33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170" fontId="4" fillId="33" borderId="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left" wrapText="1"/>
    </xf>
    <xf numFmtId="1" fontId="4" fillId="33" borderId="12" xfId="0" applyNumberFormat="1" applyFont="1" applyFill="1" applyBorder="1" applyAlignment="1" applyProtection="1" quotePrefix="1">
      <alignment horizontal="right"/>
      <protection/>
    </xf>
    <xf numFmtId="1" fontId="4" fillId="0" borderId="12" xfId="0" applyNumberFormat="1" applyFont="1" applyFill="1" applyBorder="1" applyAlignment="1" applyProtection="1" quotePrefix="1">
      <alignment horizontal="right"/>
      <protection/>
    </xf>
    <xf numFmtId="170" fontId="4" fillId="33" borderId="11" xfId="0" applyNumberFormat="1" applyFont="1" applyFill="1" applyBorder="1" applyAlignment="1" applyProtection="1">
      <alignment horizontal="right"/>
      <protection/>
    </xf>
    <xf numFmtId="170" fontId="4" fillId="0" borderId="11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6" fillId="0" borderId="0" xfId="0" applyFont="1" applyFill="1" applyAlignment="1">
      <alignment wrapText="1"/>
    </xf>
    <xf numFmtId="15" fontId="4" fillId="33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0" fontId="0" fillId="33" borderId="15" xfId="0" applyNumberFormat="1" applyFont="1" applyFill="1" applyBorder="1" applyAlignment="1" applyProtection="1">
      <alignment horizontal="right"/>
      <protection/>
    </xf>
    <xf numFmtId="170" fontId="0" fillId="0" borderId="15" xfId="0" applyNumberFormat="1" applyFont="1" applyFill="1" applyBorder="1" applyAlignment="1" applyProtection="1">
      <alignment horizontal="right"/>
      <protection/>
    </xf>
    <xf numFmtId="170" fontId="0" fillId="33" borderId="13" xfId="0" applyNumberFormat="1" applyFont="1" applyFill="1" applyBorder="1" applyAlignment="1" applyProtection="1">
      <alignment horizontal="right"/>
      <protection/>
    </xf>
    <xf numFmtId="170" fontId="0" fillId="0" borderId="1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5219700</xdr:colOff>
      <xdr:row>0</xdr:row>
      <xdr:rowOff>19050</xdr:rowOff>
    </xdr:from>
    <xdr:to>
      <xdr:col>2</xdr:col>
      <xdr:colOff>619125</xdr:colOff>
      <xdr:row>1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219700" y="19050"/>
          <a:ext cx="13906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80.140625" style="0" bestFit="1" customWidth="1"/>
    <col min="2" max="3" width="9.7109375" style="0" customWidth="1"/>
  </cols>
  <sheetData>
    <row r="1" spans="1:3" ht="20.25">
      <c r="A1" s="1" t="s">
        <v>0</v>
      </c>
      <c r="B1" s="2"/>
      <c r="C1" s="2"/>
    </row>
    <row r="2" spans="1:3" ht="15.75">
      <c r="A2" s="37"/>
      <c r="B2" s="2"/>
      <c r="C2" s="2"/>
    </row>
    <row r="3" spans="1:3" ht="15.75">
      <c r="A3" s="37"/>
      <c r="B3" s="2"/>
      <c r="C3" s="2"/>
    </row>
    <row r="4" spans="1:3" ht="20.25">
      <c r="A4" s="1"/>
      <c r="B4" s="3"/>
      <c r="C4" s="3"/>
    </row>
    <row r="5" spans="1:3" ht="20.25" customHeight="1">
      <c r="A5" s="26" t="s">
        <v>1</v>
      </c>
      <c r="B5" s="27" t="s">
        <v>47</v>
      </c>
      <c r="C5" s="28" t="s">
        <v>48</v>
      </c>
    </row>
    <row r="6" spans="1:3" ht="12.75">
      <c r="A6" s="38"/>
      <c r="B6" s="35"/>
      <c r="C6" s="4"/>
    </row>
    <row r="7" spans="1:3" ht="14.25">
      <c r="A7" s="5" t="s">
        <v>25</v>
      </c>
      <c r="B7" s="29">
        <v>26.5</v>
      </c>
      <c r="C7" s="30">
        <v>119</v>
      </c>
    </row>
    <row r="8" spans="1:3" ht="12.75">
      <c r="A8" s="8" t="s">
        <v>2</v>
      </c>
      <c r="B8" s="6">
        <v>-1.8</v>
      </c>
      <c r="C8" s="7">
        <v>-6.9</v>
      </c>
    </row>
    <row r="9" spans="1:3" ht="12.75">
      <c r="A9" s="8" t="s">
        <v>3</v>
      </c>
      <c r="B9" s="6">
        <v>15.4</v>
      </c>
      <c r="C9" s="7">
        <v>17.1</v>
      </c>
    </row>
    <row r="10" spans="1:3" ht="12.75">
      <c r="A10" s="8" t="s">
        <v>4</v>
      </c>
      <c r="B10" s="6">
        <v>8.6</v>
      </c>
      <c r="C10" s="7">
        <v>19</v>
      </c>
    </row>
    <row r="11" spans="1:3" ht="12.75">
      <c r="A11" s="8" t="s">
        <v>5</v>
      </c>
      <c r="B11" s="6">
        <v>33.2</v>
      </c>
      <c r="C11" s="7">
        <v>33.9</v>
      </c>
    </row>
    <row r="12" spans="1:3" ht="12.75">
      <c r="A12" s="8" t="s">
        <v>42</v>
      </c>
      <c r="B12" s="6">
        <v>-6</v>
      </c>
      <c r="C12" s="7">
        <v>-3.2</v>
      </c>
    </row>
    <row r="13" spans="1:3" ht="12.75">
      <c r="A13" s="8" t="s">
        <v>43</v>
      </c>
      <c r="B13" s="6">
        <v>-17.6</v>
      </c>
      <c r="C13" s="7">
        <v>-50.3</v>
      </c>
    </row>
    <row r="14" spans="1:3" ht="12.75">
      <c r="A14" s="9" t="s">
        <v>6</v>
      </c>
      <c r="B14" s="6">
        <v>-15.6</v>
      </c>
      <c r="C14" s="7">
        <v>0</v>
      </c>
    </row>
    <row r="15" spans="1:3" ht="12.75">
      <c r="A15" s="8" t="s">
        <v>7</v>
      </c>
      <c r="B15" s="6">
        <v>9.2</v>
      </c>
      <c r="C15" s="7">
        <v>-55.2</v>
      </c>
    </row>
    <row r="16" spans="1:3" ht="12.75">
      <c r="A16" s="8" t="s">
        <v>8</v>
      </c>
      <c r="B16" s="6">
        <v>-7.2</v>
      </c>
      <c r="C16" s="7">
        <v>35.5</v>
      </c>
    </row>
    <row r="17" spans="1:3" ht="12.75">
      <c r="A17" s="8" t="s">
        <v>26</v>
      </c>
      <c r="B17" s="6">
        <v>0</v>
      </c>
      <c r="C17" s="7">
        <v>1.9</v>
      </c>
    </row>
    <row r="18" spans="1:3" ht="12.75">
      <c r="A18" s="8" t="s">
        <v>9</v>
      </c>
      <c r="B18" s="6">
        <v>11.7</v>
      </c>
      <c r="C18" s="7">
        <v>-15</v>
      </c>
    </row>
    <row r="19" spans="1:3" ht="12.75">
      <c r="A19" s="10" t="s">
        <v>10</v>
      </c>
      <c r="B19" s="11">
        <v>-19.5</v>
      </c>
      <c r="C19" s="12">
        <v>15.3</v>
      </c>
    </row>
    <row r="20" spans="1:3" ht="12.75">
      <c r="A20" s="10" t="s">
        <v>11</v>
      </c>
      <c r="B20" s="11">
        <v>0.4</v>
      </c>
      <c r="C20" s="12">
        <v>0.4</v>
      </c>
    </row>
    <row r="21" spans="1:3" ht="12.75">
      <c r="A21" s="10" t="s">
        <v>12</v>
      </c>
      <c r="B21" s="11">
        <v>1.8</v>
      </c>
      <c r="C21" s="12">
        <v>6.9</v>
      </c>
    </row>
    <row r="22" spans="1:3" ht="12.75">
      <c r="A22" s="10" t="s">
        <v>13</v>
      </c>
      <c r="B22" s="11">
        <v>-12.1</v>
      </c>
      <c r="C22" s="12">
        <v>-14.6</v>
      </c>
    </row>
    <row r="23" spans="1:3" ht="12.75">
      <c r="A23" s="10" t="s">
        <v>14</v>
      </c>
      <c r="B23" s="11">
        <v>-17.7</v>
      </c>
      <c r="C23" s="12">
        <v>-23.4</v>
      </c>
    </row>
    <row r="24" spans="1:3" ht="14.25">
      <c r="A24" s="13" t="s">
        <v>27</v>
      </c>
      <c r="B24" s="14">
        <f>SUM(B7:B23)</f>
        <v>9.3</v>
      </c>
      <c r="C24" s="15">
        <f>SUM(C7:C23)</f>
        <v>80.40000000000003</v>
      </c>
    </row>
    <row r="25" spans="1:3" s="32" customFormat="1" ht="12.75">
      <c r="A25" s="31" t="s">
        <v>28</v>
      </c>
      <c r="B25" s="42">
        <v>0</v>
      </c>
      <c r="C25" s="43">
        <v>-70.3</v>
      </c>
    </row>
    <row r="26" spans="1:3" ht="12.75">
      <c r="A26" s="13" t="s">
        <v>29</v>
      </c>
      <c r="B26" s="14">
        <f>SUM(B24:B25)</f>
        <v>9.3</v>
      </c>
      <c r="C26" s="15">
        <f>SUM(C24:C25)</f>
        <v>10.100000000000037</v>
      </c>
    </row>
    <row r="27" spans="1:3" ht="12.75">
      <c r="A27" s="16" t="s">
        <v>15</v>
      </c>
      <c r="B27" s="17">
        <v>-81.6</v>
      </c>
      <c r="C27" s="18">
        <v>-57.3</v>
      </c>
    </row>
    <row r="28" spans="1:3" ht="12.75">
      <c r="A28" s="8" t="s">
        <v>16</v>
      </c>
      <c r="B28" s="6">
        <v>5.7</v>
      </c>
      <c r="C28" s="7">
        <v>3.7</v>
      </c>
    </row>
    <row r="29" spans="1:3" ht="12.75">
      <c r="A29" s="8" t="s">
        <v>30</v>
      </c>
      <c r="B29" s="6">
        <v>17.8</v>
      </c>
      <c r="C29" s="7">
        <v>47.3</v>
      </c>
    </row>
    <row r="30" spans="1:3" ht="12.75">
      <c r="A30" s="8" t="s">
        <v>23</v>
      </c>
      <c r="B30" s="6">
        <v>-0.1</v>
      </c>
      <c r="C30" s="7">
        <v>-0.7</v>
      </c>
    </row>
    <row r="31" spans="1:3" ht="12.75">
      <c r="A31" s="8" t="s">
        <v>24</v>
      </c>
      <c r="B31" s="6">
        <v>1.2</v>
      </c>
      <c r="C31" s="7">
        <v>0.6</v>
      </c>
    </row>
    <row r="32" spans="1:3" ht="12.75">
      <c r="A32" s="8" t="s">
        <v>44</v>
      </c>
      <c r="B32" s="6">
        <v>-1.8</v>
      </c>
      <c r="C32" s="7">
        <v>0.6</v>
      </c>
    </row>
    <row r="33" spans="1:3" ht="12.75">
      <c r="A33" s="39" t="s">
        <v>17</v>
      </c>
      <c r="B33" s="6">
        <v>17.2</v>
      </c>
      <c r="C33" s="7">
        <v>4.9</v>
      </c>
    </row>
    <row r="34" spans="1:3" ht="14.25">
      <c r="A34" s="19" t="s">
        <v>31</v>
      </c>
      <c r="B34" s="14">
        <f>SUM(B27:B33)</f>
        <v>-41.599999999999994</v>
      </c>
      <c r="C34" s="15">
        <f>SUM(C27:C33)</f>
        <v>-0.8999999999999977</v>
      </c>
    </row>
    <row r="35" spans="1:3" s="32" customFormat="1" ht="12.75">
      <c r="A35" s="31" t="s">
        <v>32</v>
      </c>
      <c r="B35" s="42">
        <v>0</v>
      </c>
      <c r="C35" s="43">
        <v>-20.6</v>
      </c>
    </row>
    <row r="36" spans="1:3" ht="12.75">
      <c r="A36" s="13" t="s">
        <v>33</v>
      </c>
      <c r="B36" s="14">
        <f>SUM(B34:B35)</f>
        <v>-41.599999999999994</v>
      </c>
      <c r="C36" s="15">
        <f>SUM(C34:C35)</f>
        <v>-21.5</v>
      </c>
    </row>
    <row r="37" spans="1:3" ht="12.75">
      <c r="A37" s="8" t="s">
        <v>45</v>
      </c>
      <c r="B37" s="6">
        <v>-27.7</v>
      </c>
      <c r="C37" s="7">
        <v>0</v>
      </c>
    </row>
    <row r="38" spans="1:3" ht="12.75">
      <c r="A38" s="8" t="s">
        <v>34</v>
      </c>
      <c r="B38" s="6">
        <v>0.3</v>
      </c>
      <c r="C38" s="7">
        <v>1.1</v>
      </c>
    </row>
    <row r="39" spans="1:3" ht="12.75">
      <c r="A39" s="9" t="s">
        <v>35</v>
      </c>
      <c r="B39" s="6">
        <v>3.2</v>
      </c>
      <c r="C39" s="7">
        <v>0.3</v>
      </c>
    </row>
    <row r="40" spans="1:3" ht="12.75">
      <c r="A40" s="9" t="s">
        <v>18</v>
      </c>
      <c r="B40" s="11">
        <v>0</v>
      </c>
      <c r="C40" s="12">
        <v>0.1</v>
      </c>
    </row>
    <row r="41" spans="1:3" ht="12.75">
      <c r="A41" s="10" t="s">
        <v>19</v>
      </c>
      <c r="B41" s="11">
        <v>-7.6</v>
      </c>
      <c r="C41" s="12">
        <v>-26.6</v>
      </c>
    </row>
    <row r="42" spans="1:3" ht="14.25">
      <c r="A42" s="19" t="s">
        <v>36</v>
      </c>
      <c r="B42" s="14">
        <f>SUM(B37:B41)</f>
        <v>-31.799999999999997</v>
      </c>
      <c r="C42" s="15">
        <f>SUM(C37:C41)</f>
        <v>-25.1</v>
      </c>
    </row>
    <row r="43" spans="1:3" ht="12.75">
      <c r="A43" s="8" t="s">
        <v>37</v>
      </c>
      <c r="B43" s="6">
        <v>0</v>
      </c>
      <c r="C43" s="7">
        <v>3.5</v>
      </c>
    </row>
    <row r="44" spans="1:3" ht="12.75">
      <c r="A44" s="9" t="s">
        <v>38</v>
      </c>
      <c r="B44" s="6">
        <v>0</v>
      </c>
      <c r="C44" s="7">
        <v>193.1</v>
      </c>
    </row>
    <row r="45" spans="1:3" ht="12.75">
      <c r="A45" s="20" t="s">
        <v>39</v>
      </c>
      <c r="B45" s="21">
        <v>0</v>
      </c>
      <c r="C45" s="22">
        <v>-100.3</v>
      </c>
    </row>
    <row r="46" spans="1:3" ht="12.75">
      <c r="A46" s="13" t="s">
        <v>40</v>
      </c>
      <c r="B46" s="14">
        <f>SUM(B42:B45)</f>
        <v>-31.799999999999997</v>
      </c>
      <c r="C46" s="15">
        <f>SUM(C42:C45)</f>
        <v>71.2</v>
      </c>
    </row>
    <row r="47" spans="1:3" s="32" customFormat="1" ht="12.75">
      <c r="A47" s="33" t="s">
        <v>46</v>
      </c>
      <c r="B47" s="44">
        <v>-1.6</v>
      </c>
      <c r="C47" s="45">
        <v>-3.4</v>
      </c>
    </row>
    <row r="48" spans="1:3" ht="12.75">
      <c r="A48" s="19" t="s">
        <v>20</v>
      </c>
      <c r="B48" s="14">
        <f>B26+B36+B46+B47</f>
        <v>-65.69999999999999</v>
      </c>
      <c r="C48" s="15">
        <f>C26+C36+C46+C47</f>
        <v>56.40000000000004</v>
      </c>
    </row>
    <row r="49" spans="1:3" ht="12.75">
      <c r="A49" s="23" t="s">
        <v>21</v>
      </c>
      <c r="B49" s="24">
        <f>C50</f>
        <v>408.3</v>
      </c>
      <c r="C49" s="25">
        <v>351.9</v>
      </c>
    </row>
    <row r="50" spans="1:3" ht="12.75">
      <c r="A50" s="13" t="s">
        <v>22</v>
      </c>
      <c r="B50" s="14">
        <f>SUM(B48:B49)</f>
        <v>342.6</v>
      </c>
      <c r="C50" s="15">
        <f>SUM(C48:C49)</f>
        <v>408.3</v>
      </c>
    </row>
    <row r="51" ht="12.75">
      <c r="A51" s="40"/>
    </row>
    <row r="52" ht="12.75">
      <c r="A52" s="34" t="s">
        <v>41</v>
      </c>
    </row>
    <row r="55" spans="1:3" ht="12.75">
      <c r="A55" s="41"/>
      <c r="B55" s="36"/>
      <c r="C55" s="36"/>
    </row>
    <row r="56" spans="1:3" ht="12.75">
      <c r="A56" s="36"/>
      <c r="B56" s="36"/>
      <c r="C56" s="36"/>
    </row>
    <row r="57" spans="1:3" ht="12.75">
      <c r="A57" s="36"/>
      <c r="B57" s="36"/>
      <c r="C57" s="36"/>
    </row>
  </sheetData>
  <sheetProtection/>
  <printOptions/>
  <pageMargins left="0.7479166666666667" right="0.54" top="0.9840277777777777" bottom="0.9840277777777777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IMS</cp:lastModifiedBy>
  <cp:lastPrinted>2012-03-20T09:27:16Z</cp:lastPrinted>
  <dcterms:created xsi:type="dcterms:W3CDTF">2011-03-18T14:04:57Z</dcterms:created>
  <dcterms:modified xsi:type="dcterms:W3CDTF">2013-03-12T13:45:47Z</dcterms:modified>
  <cp:category/>
  <cp:version/>
  <cp:contentType/>
  <cp:contentStatus/>
</cp:coreProperties>
</file>